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eyenda" sheetId="2" state="visible" r:id="rId2"/>
    <sheet name="Tabla de costes" sheetId="3" state="visible" r:id="rId3"/>
    <sheet name="Calculadora" sheetId="4" state="visible" r:id="rId4"/>
    <sheet name="Ejercicios" sheetId="5" state="visible" r:id="rId5"/>
    <sheet name="Solu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0 &quot;€&quot;"/>
    <numFmt numFmtId="166" formatCode="0 &quot;días&quot;"/>
    <numFmt numFmtId="167" formatCode="0.00000"/>
  </numFmts>
  <fonts count="14">
    <font>
      <name val="Calibri"/>
      <family val="2"/>
      <color theme="1"/>
      <sz val="11"/>
      <scheme val="minor"/>
    </font>
    <font>
      <name val="Arial"/>
      <b val="1"/>
      <color rgb="001D5FAE"/>
      <sz val="14"/>
    </font>
    <font>
      <name val="Arial"/>
      <sz val="10"/>
    </font>
    <font>
      <name val="Arial"/>
      <b val="1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b val="1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000FF"/>
      <sz val="10"/>
    </font>
    <font>
      <name val="Arial"/>
      <b val="1"/>
      <color rgb="001D7F46"/>
      <sz val="10"/>
    </font>
    <font>
      <name val="Arial"/>
      <b val="1"/>
      <color rgb="001D5FAE"/>
      <sz val="12"/>
    </font>
    <font>
      <name val="Arial"/>
      <sz val="11"/>
    </font>
    <font>
      <name val="Arial"/>
      <b val="1"/>
      <color rgb="001D5FAE"/>
      <sz val="10"/>
    </font>
  </fonts>
  <fills count="6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2A78D6"/>
      </patternFill>
    </fill>
    <fill>
      <patternFill patternType="solid">
        <fgColor rgb="00F0EEE8"/>
      </patternFill>
    </fill>
    <fill>
      <patternFill patternType="solid">
        <fgColor rgb="00E6F0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2" fillId="0" borderId="1" pivotButton="0" quotePrefix="0" xfId="0"/>
    <xf numFmtId="0" fontId="2" fillId="2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1" fontId="9" fillId="4" borderId="1" applyAlignment="1" pivotButton="0" quotePrefix="0" xfId="0">
      <alignment horizontal="center" vertical="center" wrapText="1"/>
    </xf>
    <xf numFmtId="0" fontId="13" fillId="5" borderId="0" pivotButton="0" quotePrefix="0" xfId="0"/>
    <xf numFmtId="10" fontId="9" fillId="4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2" fillId="5" borderId="0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center" wrapText="1"/>
    </xf>
    <xf numFmtId="0" fontId="7" fillId="0" borderId="1" pivotButton="0" quotePrefix="0" xfId="0"/>
    <xf numFmtId="10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center" vertical="center" wrapText="1"/>
    </xf>
    <xf numFmtId="10" fontId="5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7" fontId="5" fillId="2" borderId="1" applyAlignment="1" pivotButton="0" quotePrefix="0" xfId="0">
      <alignment horizontal="center" vertical="center" wrapText="1"/>
    </xf>
    <xf numFmtId="10" fontId="5" fillId="2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horizontal="center" vertical="center" wrapText="1"/>
    </xf>
    <xf numFmtId="10" fontId="5" fillId="4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Coste efectivo anual según los días de financiación</a:t>
            </a:r>
          </a:p>
        </rich>
      </tx>
    </title>
    <plotArea>
      <lineChart>
        <grouping val="standard"/>
        <ser>
          <idx val="0"/>
          <order val="0"/>
          <tx>
            <strRef>
              <f>'Tabla de costes'!A6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costes'!$B$5:$M$5</f>
            </numRef>
          </cat>
          <val>
            <numRef>
              <f>'Tabla de costes'!$B$6:$M$6</f>
            </numRef>
          </val>
        </ser>
        <ser>
          <idx val="1"/>
          <order val="1"/>
          <tx>
            <strRef>
              <f>'Tabla de costes'!A10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costes'!$B$5:$M$5</f>
            </numRef>
          </cat>
          <val>
            <numRef>
              <f>'Tabla de costes'!$B$10:$M$10</f>
            </numRef>
          </val>
        </ser>
        <ser>
          <idx val="2"/>
          <order val="2"/>
          <tx>
            <strRef>
              <f>'Tabla de costes'!A14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costes'!$B$5:$M$5</f>
            </numRef>
          </cat>
          <val>
            <numRef>
              <f>'Tabla de costes'!$B$14:$M$14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Días de financiación (T − 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 (coste anual)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EPD Dirección Financiera I</author>
  </authors>
  <commentList>
    <comment ref="C5" authorId="0" shapeId="0">
      <text>
        <t>d: descuento por pronto pago (en %).</t>
      </text>
    </comment>
    <comment ref="D5" authorId="0" shapeId="0">
      <text>
        <t>t: días de pronto pago (los que tienes para pagar con descuento).</t>
      </text>
    </comment>
    <comment ref="E5" authorId="0" shapeId="0">
      <text>
        <t>T: plazo de pago (días máximos para pagar la factura entera).</t>
      </text>
    </comment>
    <comment ref="F5" authorId="0" shapeId="0">
      <text>
        <t>Días de financiación con coste. Fórmula: =E6-D6</t>
      </text>
    </comment>
    <comment ref="G5" authorId="0" shapeId="0">
      <text>
        <t>Coste del periodo: i = d/(1−d). Fórmula: =C6/(1-C6)</t>
      </text>
    </comment>
    <comment ref="H5" authorId="0" shapeId="0">
      <text>
        <t>Coste efectivo anual: k = (1+i)^(365/(T−t)) − 1. Fórmula: =(1+G6)^(365/F6)-1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10" customWidth="1" min="3" max="3"/>
  </cols>
  <sheetData>
    <row r="2">
      <c r="B2" s="1" t="inlineStr">
        <is>
          <t>Crédito comercial · Cómo usar este Excel (léelo primero)</t>
        </is>
      </c>
    </row>
    <row r="4">
      <c r="B4" s="2" t="inlineStr">
        <is>
          <t>¿Qué es este archivo?</t>
        </is>
      </c>
    </row>
    <row r="5" ht="32" customHeight="1">
      <c r="C5" s="3" t="inlineStr">
        <is>
          <t>Es un cuaderno para practicar el crédito comercial de la EPD. Tiene los mismos ejercicios que la web, pero aquí los resuelves tú escribiendo las fórmulas, como en un examen o en la vida real de una empresa.</t>
        </is>
      </c>
    </row>
    <row r="6" ht="16" customHeight="1">
      <c r="C6" s="3" t="inlineStr">
        <is>
          <t>No hace falta saber mucho Excel: abajo te explicamos todo lo que necesitas.</t>
        </is>
      </c>
    </row>
    <row r="8">
      <c r="B8" s="2" t="inlineStr">
        <is>
          <t>Orden recomendado</t>
        </is>
      </c>
    </row>
    <row r="9" ht="16" customHeight="1">
      <c r="C9" s="3" t="inlineStr">
        <is>
          <t>1) «Leyenda»: qué significa cada letra (d, t, T, N, E, k…). Tenla a mano.</t>
        </is>
      </c>
    </row>
    <row r="10" ht="32" customHeight="1">
      <c r="C10" s="3" t="inlineStr">
        <is>
          <t>2) «Calculadora»: cambia los números azules y mira cómo cambia el resultado. Sirve para entender cada paso.</t>
        </is>
      </c>
    </row>
    <row r="11" ht="16" customHeight="1">
      <c r="C11" s="3" t="inlineStr">
        <is>
          <t>3) «Tabla de costes»: ves de un vistazo qué condiciones salen caras (rojo) y cuáles baratas (verde).</t>
        </is>
      </c>
    </row>
    <row r="12" ht="16" customHeight="1">
      <c r="C12" s="3" t="inlineStr">
        <is>
          <t>4) «Ejercicios»: aquí trabajas tú. Rellena las celdas amarillas.</t>
        </is>
      </c>
    </row>
    <row r="13" ht="16" customHeight="1">
      <c r="C13" s="3" t="inlineStr">
        <is>
          <t>5) «Soluciones»: mírala solo al final, para comprobar cómo se hacía.</t>
        </is>
      </c>
    </row>
    <row r="15">
      <c r="B15" s="2" t="inlineStr">
        <is>
          <t>Cómo rellenar una celda amarilla, paso a paso</t>
        </is>
      </c>
    </row>
    <row r="16" ht="16" customHeight="1">
      <c r="C16" s="3" t="inlineStr">
        <is>
          <t>1) Haz clic en la celda amarilla que quieras calcular.</t>
        </is>
      </c>
    </row>
    <row r="17" ht="16" customHeight="1">
      <c r="C17" s="3" t="inlineStr">
        <is>
          <t>2) Escribe el signo = (así Excel sabe que vas a escribir una fórmula).</t>
        </is>
      </c>
    </row>
    <row r="18" ht="32" customHeight="1">
      <c r="C18" s="3" t="inlineStr">
        <is>
          <t>3) Haz clic en la celda azul del dato que necesitas (por ejemplo, el descuento d). Excel escribe su dirección, por ejemplo C6.</t>
        </is>
      </c>
    </row>
    <row r="19" ht="16" customHeight="1">
      <c r="C19" s="3" t="inlineStr">
        <is>
          <t>4) Escribe la operación (+  −  *  /  ^) y haz clic en el siguiente dato. Ejemplo: =C6/(1-C6).</t>
        </is>
      </c>
    </row>
    <row r="20" ht="32" customHeight="1">
      <c r="C20" s="3" t="inlineStr">
        <is>
          <t>5) Pulsa Intro. Mira la columna «Comprobación»: si pone ✔ Correcto, ¡bien hecho!; si pone ✘ Revisa, vuelve a mirar la fórmula.</t>
        </is>
      </c>
    </row>
    <row r="21" ht="32" customHeight="1">
      <c r="C21" s="3" t="inlineStr">
        <is>
          <t>También puedes escribir directamente el número que te haya salido con la calculadora: la comprobación funciona igual.</t>
        </is>
      </c>
    </row>
    <row r="23">
      <c r="B23" s="2" t="inlineStr">
        <is>
          <t>Trucos de Excel que vas a necesitar</t>
        </is>
      </c>
    </row>
    <row r="24" ht="16" customHeight="1">
      <c r="C24" s="3" t="inlineStr">
        <is>
          <t>• Multiplicar: *   Dividir: /   Elevar a una potencia: ^ (por ejemplo, 1,02^7,3 es 1,02 elevado a 7,3).</t>
        </is>
      </c>
    </row>
    <row r="25" ht="16" customHeight="1">
      <c r="C25" s="3" t="inlineStr">
        <is>
          <t>• Usa paréntesis para que Excel haga las operaciones en el orden correcto: =(1+G6)^(365/F6)-1.</t>
        </is>
      </c>
    </row>
    <row r="26" ht="16" customHeight="1">
      <c r="C26" s="3" t="inlineStr">
        <is>
          <t>• Los porcentajes se pueden escribir como 2% o como 0,02: es lo mismo.</t>
        </is>
      </c>
    </row>
    <row r="27" ht="32" customHeight="1">
      <c r="C27" s="3" t="inlineStr">
        <is>
          <t>• En Excel en español, los decimales llevan coma (0,02) y las funciones separan sus datos con punto y coma: =MAX(F6*C6;G6).</t>
        </is>
      </c>
    </row>
    <row r="28" ht="32" customHeight="1">
      <c r="C28" s="3" t="inlineStr">
        <is>
          <t>• Si una celda muestra ######, la columna es estrecha: ensánchala arrastrando el borde de la letra de la columna.</t>
        </is>
      </c>
    </row>
    <row r="29" ht="32" customHeight="1">
      <c r="C29" s="3" t="inlineStr">
        <is>
          <t>• Si Excel abre el archivo en «Vista protegida» o «solo lectura», pulsa «Habilitar edición» para poder escribir.</t>
        </is>
      </c>
    </row>
    <row r="31">
      <c r="B31" s="2" t="inlineStr">
        <is>
          <t>🔑 Frases clave para recordar (son las mismas que en la web y en clase)</t>
        </is>
      </c>
    </row>
    <row r="32" ht="16" customHeight="1">
      <c r="C32" s="3" t="inlineStr">
        <is>
          <t>Si no me acojo al descuento, no pago más: pago el precio de la factura, pero pierdo el descuento.</t>
        </is>
      </c>
    </row>
    <row r="33" ht="16" customHeight="1">
      <c r="C33" s="3" t="inlineStr">
        <is>
          <t>El coste es el descuento que dejo de ahorrar: i lo mide en el periodo y k, en un año.</t>
        </is>
      </c>
    </row>
    <row r="34" ht="16" customHeight="1">
      <c r="C34" s="3" t="inlineStr">
        <is>
          <t>O pago con descuento el día t, o pago el total el día T. Pagar en medio es lo peor.</t>
        </is>
      </c>
    </row>
    <row r="35" ht="16" customHeight="1">
      <c r="C35" s="3" t="inlineStr">
        <is>
          <t>Primero el coste del periodo, después el coste efectivo anual.</t>
        </is>
      </c>
    </row>
    <row r="36" ht="16" customHeight="1">
      <c r="C36" s="3" t="inlineStr">
        <is>
          <t>Si conseguir el dinero me cuesta menos que k, pago con descuento; si me cuesta más, pago el día T.</t>
        </is>
      </c>
    </row>
    <row r="37" ht="16" customHeight="1">
      <c r="C37" s="3" t="inlineStr">
        <is>
          <t>Para comparar, todo a coste efectivo anual.</t>
        </is>
      </c>
    </row>
    <row r="39">
      <c r="B39" s="2" t="inlineStr">
        <is>
          <t>Colores</t>
        </is>
      </c>
    </row>
    <row r="40" ht="16" customHeight="1">
      <c r="C40" s="3" t="inlineStr">
        <is>
          <t>Texto azul = dato del enunciado (lo puedes cambiar para probar).</t>
        </is>
      </c>
    </row>
    <row r="41" ht="16" customHeight="1">
      <c r="C41" s="3" t="inlineStr">
        <is>
          <t>Celda amarilla = la rellenas tú.</t>
        </is>
      </c>
    </row>
    <row r="42" ht="16" customHeight="1">
      <c r="C42" s="3" t="inlineStr">
        <is>
          <t>Texto negro = fórmula ya escrita (haz clic en ella y mírala en la barra de fórmulas, arriba).</t>
        </is>
      </c>
    </row>
    <row r="43" ht="32" customHeight="1">
      <c r="C43" s="3" t="inlineStr">
        <is>
          <t>Pasa el ratón por encima de las cabeceras con un triángulo rojo: verás una nota que explica qué va en esa columna.</t>
        </is>
      </c>
    </row>
    <row r="45">
      <c r="B45" s="2" t="inlineStr">
        <is>
          <t>Un ejemplo para empezar</t>
        </is>
      </c>
    </row>
    <row r="46" ht="16" customHeight="1">
      <c r="C46" s="3" t="inlineStr">
        <is>
          <t>Ejemplo resuelto en voz alta: condiciones «2/10 neto 60».</t>
        </is>
      </c>
    </row>
    <row r="47" ht="16" customHeight="1">
      <c r="C47" s="3" t="inlineStr">
        <is>
          <t>d = 2 % (0,02), t = 10 días, T = 60 días. Días de financiación: T − t = 60 − 10 = 50.</t>
        </is>
      </c>
    </row>
    <row r="48" ht="16" customHeight="1">
      <c r="C48" s="3" t="inlineStr">
        <is>
          <t>Coste del periodo: i = 0,02 / 0,98 = 0,0204 (un 2,04 % por esperar 50 días).</t>
        </is>
      </c>
    </row>
    <row r="49" ht="16" customHeight="1">
      <c r="C49" s="3" t="inlineStr">
        <is>
          <t>Coste anual: k = (1 + 0,0204)^(365/50) − 1 = 0,1589 → 15,89 %.</t>
        </is>
      </c>
    </row>
    <row r="50" ht="32" customHeight="1">
      <c r="C50" s="3" t="inlineStr">
        <is>
          <t>En palabras: si no te acoges al descuento no pagas más que la factura, pero dejas de ahorrarte un 2 %. Ese ahorro perdido equivale a pagar un 15,89 % anual por usar el plazo.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2">
      <c r="B2" s="1" t="inlineStr">
        <is>
          <t>Crédito comercial · Dirección Financiera I · EPD (Tema 2)</t>
        </is>
      </c>
    </row>
    <row r="4">
      <c r="B4" s="4" t="inlineStr">
        <is>
          <t>Este libro tiene cuatro hojas de trabajo:</t>
        </is>
      </c>
    </row>
    <row r="5">
      <c r="B5" s="4" t="inlineStr">
        <is>
          <t>· Tabla de costes: coste efectivo anual de no acogerse al descuento, según el descuento y los días de financiación.</t>
        </is>
      </c>
    </row>
    <row r="6">
      <c r="B6" s="4" t="inlineStr">
        <is>
          <t>· Calculadora: introduce unas condiciones «d/t neto T» y obtén i y k paso a paso.</t>
        </is>
      </c>
    </row>
    <row r="7">
      <c r="B7" s="4" t="inlineStr">
        <is>
          <t>· Ejercicios: los ejercicios de la web, con celdas amarillas para que las rellenes y comprobación automática.</t>
        </is>
      </c>
    </row>
    <row r="8">
      <c r="B8" s="4" t="inlineStr">
        <is>
          <t>· Soluciones: las fórmulas resueltas (mírala solo después de intentarlo).</t>
        </is>
      </c>
    </row>
    <row r="10">
      <c r="B10" s="5" t="inlineStr">
        <is>
          <t>Colores</t>
        </is>
      </c>
    </row>
    <row r="11">
      <c r="B11" s="6" t="inlineStr">
        <is>
          <t>Texto azul</t>
        </is>
      </c>
      <c r="C11" s="7" t="inlineStr">
        <is>
          <t>Dato del enunciado (puedes cambiarlo para probar otros casos).</t>
        </is>
      </c>
    </row>
    <row r="12">
      <c r="B12" s="8" t="inlineStr">
        <is>
          <t>Celda amarilla</t>
        </is>
      </c>
      <c r="C12" s="7" t="inlineStr">
        <is>
          <t>La rellenas tú: escribe la fórmula (por ejemplo =B6/(1-B6)) o el resultado. La columna «Comprobación» te dirá si está bien.</t>
        </is>
      </c>
    </row>
    <row r="13">
      <c r="B13" s="9" t="inlineStr">
        <is>
          <t>Texto negro</t>
        </is>
      </c>
      <c r="C13" s="7" t="inlineStr">
        <is>
          <t>Fórmula ya escrita: haz clic en la celda para verla en la barra de fórmulas.</t>
        </is>
      </c>
    </row>
    <row r="15">
      <c r="B15" s="5" t="inlineStr">
        <is>
          <t>Qué es cada símbolo</t>
        </is>
      </c>
    </row>
    <row r="16">
      <c r="B16" s="10" t="inlineStr">
        <is>
          <t>F</t>
        </is>
      </c>
      <c r="C16" s="11" t="inlineStr">
        <is>
          <t>Importe de la factura (€).</t>
        </is>
      </c>
    </row>
    <row r="17">
      <c r="B17" s="10" t="inlineStr">
        <is>
          <t>d</t>
        </is>
      </c>
      <c r="C17" s="11" t="inlineStr">
        <is>
          <t>Descuento por pronto pago, en tanto por uno (2 % = 0,02). En Excel puedes escribirlo como 2%.</t>
        </is>
      </c>
    </row>
    <row r="18">
      <c r="B18" s="10" t="inlineStr">
        <is>
          <t>t</t>
        </is>
      </c>
      <c r="C18" s="11" t="inlineStr">
        <is>
          <t>Plazo de pronto pago: días, desde que se recibe la factura, en los que se puede pagar con descuento.</t>
        </is>
      </c>
    </row>
    <row r="19">
      <c r="B19" s="10" t="inlineStr">
        <is>
          <t>T</t>
        </is>
      </c>
      <c r="C19" s="11" t="inlineStr">
        <is>
          <t>Plazo de pago: días máximos para pagar la factura entera, sin descuento.</t>
        </is>
      </c>
    </row>
    <row r="20">
      <c r="B20" s="10" t="inlineStr">
        <is>
          <t>T − t</t>
        </is>
      </c>
      <c r="C20" s="11" t="inlineStr">
        <is>
          <t>Días de financiación con coste: los que usa el cliente si no se acoge al descuento.</t>
        </is>
      </c>
    </row>
    <row r="21">
      <c r="B21" s="10" t="inlineStr">
        <is>
          <t>i</t>
        </is>
      </c>
      <c r="C21" s="11" t="inlineStr">
        <is>
          <t>Coste del periodo de T − t días, en tanto por uno.</t>
        </is>
      </c>
    </row>
    <row r="22">
      <c r="B22" s="10" t="inlineStr">
        <is>
          <t>k</t>
        </is>
      </c>
      <c r="C22" s="11" t="inlineStr">
        <is>
          <t>Coste efectivo anual de no acogerse al descuento, en tanto por uno (formato %).</t>
        </is>
      </c>
    </row>
    <row r="23">
      <c r="B23" s="10" t="inlineStr">
        <is>
          <t>365</t>
        </is>
      </c>
      <c r="C23" s="11" t="inlineStr">
        <is>
          <t>Días del año natural: se usan para pasar el coste del periodo a coste anual.</t>
        </is>
      </c>
    </row>
    <row r="25">
      <c r="B25" s="5" t="inlineStr">
        <is>
          <t>Fórmulas</t>
        </is>
      </c>
    </row>
    <row r="26">
      <c r="B26" s="10" t="inlineStr">
        <is>
          <t>i = d / (1 − d)</t>
        </is>
      </c>
      <c r="C26" s="11" t="inlineStr">
        <is>
          <t>En Excel: =d/(1-d)</t>
        </is>
      </c>
    </row>
    <row r="27">
      <c r="B27" s="10" t="inlineStr">
        <is>
          <t>k = (1 + i)^(365/(T − t)) − 1</t>
        </is>
      </c>
      <c r="C27" s="11" t="inlineStr">
        <is>
          <t>En Excel: =(1+i)^(365/(T-t))-1   (el símbolo ^ significa «elevado a»)</t>
        </is>
      </c>
    </row>
    <row r="28">
      <c r="B28" s="10" t="inlineStr">
        <is>
          <t>Decisión</t>
        </is>
      </c>
      <c r="C28" s="11" t="inlineStr">
        <is>
          <t>Sin tesorería, conviene endeudarse para pagar con descuento solo si esa financiación cuesta menos que k.</t>
        </is>
      </c>
    </row>
    <row r="30">
      <c r="B30" s="12" t="inlineStr">
        <is>
          <t>Basado en Oikonomicon (C. Piñeiro, UDC, CC BY-NC-SA 4.0), «Instrumentos de financiación empresarial» (tema 2) y la presentación «Problemas T2 Financiación». Capitalización compuesta, como en la asignatura.</t>
        </is>
      </c>
    </row>
  </sheetData>
  <mergeCells count="6">
    <mergeCell ref="B6:C6"/>
    <mergeCell ref="B30:C30"/>
    <mergeCell ref="B7:C7"/>
    <mergeCell ref="B5:C5"/>
    <mergeCell ref="B8:C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48" customWidth="1" min="15" max="15"/>
  </cols>
  <sheetData>
    <row r="1">
      <c r="A1" s="1" t="inlineStr">
        <is>
          <t>Coste efectivo anual (k) de no acogerse al descuento por pronto pago</t>
        </is>
      </c>
    </row>
    <row r="2">
      <c r="A2" s="12" t="inlineStr">
        <is>
          <t>En filas, el descuento d; en columnas, los días de financiación T − t. Fórmula de cada celda: =(1+d/(1-d))^(365/(T-t))-1</t>
        </is>
      </c>
    </row>
    <row r="3">
      <c r="A3" s="12" t="inlineStr">
        <is>
          <t>Puedes cambiar los valores azules de la fila 5 y de la columna A: toda la tabla se recalcula.</t>
        </is>
      </c>
    </row>
    <row r="5">
      <c r="A5" s="13" t="inlineStr">
        <is>
          <t>d  \  T − t</t>
        </is>
      </c>
      <c r="B5" s="14" t="n">
        <v>10</v>
      </c>
      <c r="C5" s="14" t="n">
        <v>15</v>
      </c>
      <c r="D5" s="14" t="n">
        <v>20</v>
      </c>
      <c r="E5" s="14" t="n">
        <v>25</v>
      </c>
      <c r="F5" s="14" t="n">
        <v>30</v>
      </c>
      <c r="G5" s="14" t="n">
        <v>35</v>
      </c>
      <c r="H5" s="14" t="n">
        <v>40</v>
      </c>
      <c r="I5" s="14" t="n">
        <v>45</v>
      </c>
      <c r="J5" s="14" t="n">
        <v>50</v>
      </c>
      <c r="K5" s="14" t="n">
        <v>60</v>
      </c>
      <c r="L5" s="14" t="n">
        <v>75</v>
      </c>
      <c r="M5" s="14" t="n">
        <v>85</v>
      </c>
      <c r="O5" s="15" t="inlineStr">
        <is>
          <t>Cómo leer esta tabla</t>
        </is>
      </c>
    </row>
    <row r="6" ht="30" customHeight="1">
      <c r="A6" s="16" t="n">
        <v>0.01</v>
      </c>
      <c r="B6" s="17">
        <f>(1+$A6/(1-$A6))^(365/B$5)-1</f>
        <v/>
      </c>
      <c r="C6" s="17">
        <f>(1+$A6/(1-$A6))^(365/C$5)-1</f>
        <v/>
      </c>
      <c r="D6" s="17">
        <f>(1+$A6/(1-$A6))^(365/D$5)-1</f>
        <v/>
      </c>
      <c r="E6" s="17">
        <f>(1+$A6/(1-$A6))^(365/E$5)-1</f>
        <v/>
      </c>
      <c r="F6" s="17">
        <f>(1+$A6/(1-$A6))^(365/F$5)-1</f>
        <v/>
      </c>
      <c r="G6" s="17">
        <f>(1+$A6/(1-$A6))^(365/G$5)-1</f>
        <v/>
      </c>
      <c r="H6" s="17">
        <f>(1+$A6/(1-$A6))^(365/H$5)-1</f>
        <v/>
      </c>
      <c r="I6" s="17">
        <f>(1+$A6/(1-$A6))^(365/I$5)-1</f>
        <v/>
      </c>
      <c r="J6" s="17">
        <f>(1+$A6/(1-$A6))^(365/J$5)-1</f>
        <v/>
      </c>
      <c r="K6" s="17">
        <f>(1+$A6/(1-$A6))^(365/K$5)-1</f>
        <v/>
      </c>
      <c r="L6" s="17">
        <f>(1+$A6/(1-$A6))^(365/L$5)-1</f>
        <v/>
      </c>
      <c r="M6" s="17">
        <f>(1+$A6/(1-$A6))^(365/M$5)-1</f>
        <v/>
      </c>
      <c r="O6" s="18" t="inlineStr">
        <is>
          <t>Cada fila es un descuento (1 %, 2 %…); cada columna, los días de financiación (T − t).</t>
        </is>
      </c>
    </row>
    <row r="7" ht="30" customHeight="1">
      <c r="A7" s="16" t="n">
        <v>0.0125</v>
      </c>
      <c r="B7" s="17">
        <f>(1+$A7/(1-$A7))^(365/B$5)-1</f>
        <v/>
      </c>
      <c r="C7" s="17">
        <f>(1+$A7/(1-$A7))^(365/C$5)-1</f>
        <v/>
      </c>
      <c r="D7" s="17">
        <f>(1+$A7/(1-$A7))^(365/D$5)-1</f>
        <v/>
      </c>
      <c r="E7" s="17">
        <f>(1+$A7/(1-$A7))^(365/E$5)-1</f>
        <v/>
      </c>
      <c r="F7" s="17">
        <f>(1+$A7/(1-$A7))^(365/F$5)-1</f>
        <v/>
      </c>
      <c r="G7" s="17">
        <f>(1+$A7/(1-$A7))^(365/G$5)-1</f>
        <v/>
      </c>
      <c r="H7" s="17">
        <f>(1+$A7/(1-$A7))^(365/H$5)-1</f>
        <v/>
      </c>
      <c r="I7" s="17">
        <f>(1+$A7/(1-$A7))^(365/I$5)-1</f>
        <v/>
      </c>
      <c r="J7" s="17">
        <f>(1+$A7/(1-$A7))^(365/J$5)-1</f>
        <v/>
      </c>
      <c r="K7" s="17">
        <f>(1+$A7/(1-$A7))^(365/K$5)-1</f>
        <v/>
      </c>
      <c r="L7" s="17">
        <f>(1+$A7/(1-$A7))^(365/L$5)-1</f>
        <v/>
      </c>
      <c r="M7" s="17">
        <f>(1+$A7/(1-$A7))^(365/M$5)-1</f>
        <v/>
      </c>
      <c r="O7" s="18" t="inlineStr">
        <is>
          <t>Cada celda es el coste anual de NO acogerse al descuento.</t>
        </is>
      </c>
    </row>
    <row r="8" ht="30" customHeight="1">
      <c r="A8" s="16" t="n">
        <v>0.015</v>
      </c>
      <c r="B8" s="17">
        <f>(1+$A8/(1-$A8))^(365/B$5)-1</f>
        <v/>
      </c>
      <c r="C8" s="17">
        <f>(1+$A8/(1-$A8))^(365/C$5)-1</f>
        <v/>
      </c>
      <c r="D8" s="17">
        <f>(1+$A8/(1-$A8))^(365/D$5)-1</f>
        <v/>
      </c>
      <c r="E8" s="17">
        <f>(1+$A8/(1-$A8))^(365/E$5)-1</f>
        <v/>
      </c>
      <c r="F8" s="17">
        <f>(1+$A8/(1-$A8))^(365/F$5)-1</f>
        <v/>
      </c>
      <c r="G8" s="17">
        <f>(1+$A8/(1-$A8))^(365/G$5)-1</f>
        <v/>
      </c>
      <c r="H8" s="17">
        <f>(1+$A8/(1-$A8))^(365/H$5)-1</f>
        <v/>
      </c>
      <c r="I8" s="17">
        <f>(1+$A8/(1-$A8))^(365/I$5)-1</f>
        <v/>
      </c>
      <c r="J8" s="17">
        <f>(1+$A8/(1-$A8))^(365/J$5)-1</f>
        <v/>
      </c>
      <c r="K8" s="17">
        <f>(1+$A8/(1-$A8))^(365/K$5)-1</f>
        <v/>
      </c>
      <c r="L8" s="17">
        <f>(1+$A8/(1-$A8))^(365/L$5)-1</f>
        <v/>
      </c>
      <c r="M8" s="17">
        <f>(1+$A8/(1-$A8))^(365/M$5)-1</f>
        <v/>
      </c>
      <c r="O8" s="18" t="inlineStr">
        <is>
          <t>Ejemplo: «2/10 neto 60» → fila 2,00 %, columna 50 → 15,9 %.</t>
        </is>
      </c>
    </row>
    <row r="9" ht="30" customHeight="1">
      <c r="A9" s="16" t="n">
        <v>0.0175</v>
      </c>
      <c r="B9" s="17">
        <f>(1+$A9/(1-$A9))^(365/B$5)-1</f>
        <v/>
      </c>
      <c r="C9" s="17">
        <f>(1+$A9/(1-$A9))^(365/C$5)-1</f>
        <v/>
      </c>
      <c r="D9" s="17">
        <f>(1+$A9/(1-$A9))^(365/D$5)-1</f>
        <v/>
      </c>
      <c r="E9" s="17">
        <f>(1+$A9/(1-$A9))^(365/E$5)-1</f>
        <v/>
      </c>
      <c r="F9" s="17">
        <f>(1+$A9/(1-$A9))^(365/F$5)-1</f>
        <v/>
      </c>
      <c r="G9" s="17">
        <f>(1+$A9/(1-$A9))^(365/G$5)-1</f>
        <v/>
      </c>
      <c r="H9" s="17">
        <f>(1+$A9/(1-$A9))^(365/H$5)-1</f>
        <v/>
      </c>
      <c r="I9" s="17">
        <f>(1+$A9/(1-$A9))^(365/I$5)-1</f>
        <v/>
      </c>
      <c r="J9" s="17">
        <f>(1+$A9/(1-$A9))^(365/J$5)-1</f>
        <v/>
      </c>
      <c r="K9" s="17">
        <f>(1+$A9/(1-$A9))^(365/K$5)-1</f>
        <v/>
      </c>
      <c r="L9" s="17">
        <f>(1+$A9/(1-$A9))^(365/L$5)-1</f>
        <v/>
      </c>
      <c r="M9" s="17">
        <f>(1+$A9/(1-$A9))^(365/M$5)-1</f>
        <v/>
      </c>
      <c r="O9" s="18" t="inlineStr">
        <is>
          <t>Verde = barato; rojo = caro. Fíjate: más descuento o menos días → más caro.</t>
        </is>
      </c>
    </row>
    <row r="10">
      <c r="A10" s="16" t="n">
        <v>0.02</v>
      </c>
      <c r="B10" s="17">
        <f>(1+$A10/(1-$A10))^(365/B$5)-1</f>
        <v/>
      </c>
      <c r="C10" s="17">
        <f>(1+$A10/(1-$A10))^(365/C$5)-1</f>
        <v/>
      </c>
      <c r="D10" s="17">
        <f>(1+$A10/(1-$A10))^(365/D$5)-1</f>
        <v/>
      </c>
      <c r="E10" s="17">
        <f>(1+$A10/(1-$A10))^(365/E$5)-1</f>
        <v/>
      </c>
      <c r="F10" s="17">
        <f>(1+$A10/(1-$A10))^(365/F$5)-1</f>
        <v/>
      </c>
      <c r="G10" s="17">
        <f>(1+$A10/(1-$A10))^(365/G$5)-1</f>
        <v/>
      </c>
      <c r="H10" s="17">
        <f>(1+$A10/(1-$A10))^(365/H$5)-1</f>
        <v/>
      </c>
      <c r="I10" s="17">
        <f>(1+$A10/(1-$A10))^(365/I$5)-1</f>
        <v/>
      </c>
      <c r="J10" s="17">
        <f>(1+$A10/(1-$A10))^(365/J$5)-1</f>
        <v/>
      </c>
      <c r="K10" s="17">
        <f>(1+$A10/(1-$A10))^(365/K$5)-1</f>
        <v/>
      </c>
      <c r="L10" s="17">
        <f>(1+$A10/(1-$A10))^(365/L$5)-1</f>
        <v/>
      </c>
      <c r="M10" s="17">
        <f>(1+$A10/(1-$A10))^(365/M$5)-1</f>
        <v/>
      </c>
    </row>
    <row r="11">
      <c r="A11" s="16" t="n">
        <v>0.0225</v>
      </c>
      <c r="B11" s="17">
        <f>(1+$A11/(1-$A11))^(365/B$5)-1</f>
        <v/>
      </c>
      <c r="C11" s="17">
        <f>(1+$A11/(1-$A11))^(365/C$5)-1</f>
        <v/>
      </c>
      <c r="D11" s="17">
        <f>(1+$A11/(1-$A11))^(365/D$5)-1</f>
        <v/>
      </c>
      <c r="E11" s="17">
        <f>(1+$A11/(1-$A11))^(365/E$5)-1</f>
        <v/>
      </c>
      <c r="F11" s="17">
        <f>(1+$A11/(1-$A11))^(365/F$5)-1</f>
        <v/>
      </c>
      <c r="G11" s="17">
        <f>(1+$A11/(1-$A11))^(365/G$5)-1</f>
        <v/>
      </c>
      <c r="H11" s="17">
        <f>(1+$A11/(1-$A11))^(365/H$5)-1</f>
        <v/>
      </c>
      <c r="I11" s="17">
        <f>(1+$A11/(1-$A11))^(365/I$5)-1</f>
        <v/>
      </c>
      <c r="J11" s="17">
        <f>(1+$A11/(1-$A11))^(365/J$5)-1</f>
        <v/>
      </c>
      <c r="K11" s="17">
        <f>(1+$A11/(1-$A11))^(365/K$5)-1</f>
        <v/>
      </c>
      <c r="L11" s="17">
        <f>(1+$A11/(1-$A11))^(365/L$5)-1</f>
        <v/>
      </c>
      <c r="M11" s="17">
        <f>(1+$A11/(1-$A11))^(365/M$5)-1</f>
        <v/>
      </c>
    </row>
    <row r="12">
      <c r="A12" s="16" t="n">
        <v>0.025</v>
      </c>
      <c r="B12" s="17">
        <f>(1+$A12/(1-$A12))^(365/B$5)-1</f>
        <v/>
      </c>
      <c r="C12" s="17">
        <f>(1+$A12/(1-$A12))^(365/C$5)-1</f>
        <v/>
      </c>
      <c r="D12" s="17">
        <f>(1+$A12/(1-$A12))^(365/D$5)-1</f>
        <v/>
      </c>
      <c r="E12" s="17">
        <f>(1+$A12/(1-$A12))^(365/E$5)-1</f>
        <v/>
      </c>
      <c r="F12" s="17">
        <f>(1+$A12/(1-$A12))^(365/F$5)-1</f>
        <v/>
      </c>
      <c r="G12" s="17">
        <f>(1+$A12/(1-$A12))^(365/G$5)-1</f>
        <v/>
      </c>
      <c r="H12" s="17">
        <f>(1+$A12/(1-$A12))^(365/H$5)-1</f>
        <v/>
      </c>
      <c r="I12" s="17">
        <f>(1+$A12/(1-$A12))^(365/I$5)-1</f>
        <v/>
      </c>
      <c r="J12" s="17">
        <f>(1+$A12/(1-$A12))^(365/J$5)-1</f>
        <v/>
      </c>
      <c r="K12" s="17">
        <f>(1+$A12/(1-$A12))^(365/K$5)-1</f>
        <v/>
      </c>
      <c r="L12" s="17">
        <f>(1+$A12/(1-$A12))^(365/L$5)-1</f>
        <v/>
      </c>
      <c r="M12" s="17">
        <f>(1+$A12/(1-$A12))^(365/M$5)-1</f>
        <v/>
      </c>
    </row>
    <row r="13">
      <c r="A13" s="16" t="n">
        <v>0.0275</v>
      </c>
      <c r="B13" s="17">
        <f>(1+$A13/(1-$A13))^(365/B$5)-1</f>
        <v/>
      </c>
      <c r="C13" s="17">
        <f>(1+$A13/(1-$A13))^(365/C$5)-1</f>
        <v/>
      </c>
      <c r="D13" s="17">
        <f>(1+$A13/(1-$A13))^(365/D$5)-1</f>
        <v/>
      </c>
      <c r="E13" s="17">
        <f>(1+$A13/(1-$A13))^(365/E$5)-1</f>
        <v/>
      </c>
      <c r="F13" s="17">
        <f>(1+$A13/(1-$A13))^(365/F$5)-1</f>
        <v/>
      </c>
      <c r="G13" s="17">
        <f>(1+$A13/(1-$A13))^(365/G$5)-1</f>
        <v/>
      </c>
      <c r="H13" s="17">
        <f>(1+$A13/(1-$A13))^(365/H$5)-1</f>
        <v/>
      </c>
      <c r="I13" s="17">
        <f>(1+$A13/(1-$A13))^(365/I$5)-1</f>
        <v/>
      </c>
      <c r="J13" s="17">
        <f>(1+$A13/(1-$A13))^(365/J$5)-1</f>
        <v/>
      </c>
      <c r="K13" s="17">
        <f>(1+$A13/(1-$A13))^(365/K$5)-1</f>
        <v/>
      </c>
      <c r="L13" s="17">
        <f>(1+$A13/(1-$A13))^(365/L$5)-1</f>
        <v/>
      </c>
      <c r="M13" s="17">
        <f>(1+$A13/(1-$A13))^(365/M$5)-1</f>
        <v/>
      </c>
    </row>
    <row r="14">
      <c r="A14" s="16" t="n">
        <v>0.03</v>
      </c>
      <c r="B14" s="17">
        <f>(1+$A14/(1-$A14))^(365/B$5)-1</f>
        <v/>
      </c>
      <c r="C14" s="17">
        <f>(1+$A14/(1-$A14))^(365/C$5)-1</f>
        <v/>
      </c>
      <c r="D14" s="17">
        <f>(1+$A14/(1-$A14))^(365/D$5)-1</f>
        <v/>
      </c>
      <c r="E14" s="17">
        <f>(1+$A14/(1-$A14))^(365/E$5)-1</f>
        <v/>
      </c>
      <c r="F14" s="17">
        <f>(1+$A14/(1-$A14))^(365/F$5)-1</f>
        <v/>
      </c>
      <c r="G14" s="17">
        <f>(1+$A14/(1-$A14))^(365/G$5)-1</f>
        <v/>
      </c>
      <c r="H14" s="17">
        <f>(1+$A14/(1-$A14))^(365/H$5)-1</f>
        <v/>
      </c>
      <c r="I14" s="17">
        <f>(1+$A14/(1-$A14))^(365/I$5)-1</f>
        <v/>
      </c>
      <c r="J14" s="17">
        <f>(1+$A14/(1-$A14))^(365/J$5)-1</f>
        <v/>
      </c>
      <c r="K14" s="17">
        <f>(1+$A14/(1-$A14))^(365/K$5)-1</f>
        <v/>
      </c>
      <c r="L14" s="17">
        <f>(1+$A14/(1-$A14))^(365/L$5)-1</f>
        <v/>
      </c>
      <c r="M14" s="17">
        <f>(1+$A14/(1-$A14))^(365/M$5)-1</f>
        <v/>
      </c>
    </row>
    <row r="16">
      <c r="A16" s="12" t="inlineStr">
        <is>
          <t>Cómo se lee: con «2/10 neto 60» hay 50 días de financiación (60 − 10). Busca la fila 2,00 % y la columna 50: el coste es 15,9 %.</t>
        </is>
      </c>
    </row>
    <row r="17">
      <c r="A17" s="12" t="inlineStr">
        <is>
          <t>Observa: el coste sube con el descuento y baja cuantos más días de financiación hay.</t>
        </is>
      </c>
    </row>
  </sheetData>
  <conditionalFormatting sqref="B6:M14">
    <cfRule type="colorScale" priority="1">
      <colorScale>
        <cfvo type="min"/>
        <cfvo type="percentile" val="50"/>
        <cfvo type="max"/>
        <color rgb="00E3F4EA"/>
        <color rgb="00FDF2DC"/>
        <color rgb="00F4B6B6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0" customWidth="1" min="3" max="3"/>
    <col width="48" customWidth="1" min="5" max="5"/>
  </cols>
  <sheetData>
    <row r="1">
      <c r="A1" s="1" t="inlineStr">
        <is>
          <t>Calculadora del crédito comercial «d/t neto T»</t>
        </is>
      </c>
    </row>
    <row r="2">
      <c r="A2" s="12" t="inlineStr">
        <is>
          <t>Cambia los datos azules. Las fórmulas (en negro) están a la vista: haz clic en ellas.</t>
        </is>
      </c>
    </row>
    <row r="4">
      <c r="A4" s="13" t="inlineStr">
        <is>
          <t>Concepto</t>
        </is>
      </c>
      <c r="B4" s="13" t="inlineStr">
        <is>
          <t>Valor</t>
        </is>
      </c>
      <c r="C4" s="13" t="inlineStr">
        <is>
          <t>Qué es / fórmula</t>
        </is>
      </c>
      <c r="E4" s="15" t="inlineStr">
        <is>
          <t>Cómo usar esta hoja</t>
        </is>
      </c>
    </row>
    <row r="5" ht="30" customHeight="1">
      <c r="A5" s="7" t="inlineStr">
        <is>
          <t>Importe de la factura, F</t>
        </is>
      </c>
      <c r="B5" s="19" t="n">
        <v>1000</v>
      </c>
      <c r="C5" s="20" t="inlineStr">
        <is>
          <t>Dato</t>
        </is>
      </c>
      <c r="E5" s="18" t="inlineStr">
        <is>
          <t>Cambia los números azules (factura, descuento, plazos y coste del banco).</t>
        </is>
      </c>
    </row>
    <row r="6" ht="30" customHeight="1">
      <c r="A6" s="7" t="inlineStr">
        <is>
          <t>Descuento por pronto pago, d</t>
        </is>
      </c>
      <c r="B6" s="21" t="n">
        <v>0.02</v>
      </c>
      <c r="C6" s="20" t="inlineStr">
        <is>
          <t>Dato, en %</t>
        </is>
      </c>
      <c r="E6" s="18" t="inlineStr">
        <is>
          <t>Las celdas negras se recalculan solas: haz clic en ellas para ver la fórmula.</t>
        </is>
      </c>
    </row>
    <row r="7" ht="30" customHeight="1">
      <c r="A7" s="7" t="inlineStr">
        <is>
          <t>Plazo de pronto pago, t</t>
        </is>
      </c>
      <c r="B7" s="22" t="n">
        <v>10</v>
      </c>
      <c r="C7" s="20" t="inlineStr">
        <is>
          <t>Dato, en días</t>
        </is>
      </c>
      <c r="E7" s="18" t="inlineStr">
        <is>
          <t>La última fila te dice qué conviene hacer si la empresa no tiene dinero en la cuenta.</t>
        </is>
      </c>
    </row>
    <row r="8">
      <c r="A8" s="7" t="inlineStr">
        <is>
          <t>Plazo de pago, T</t>
        </is>
      </c>
      <c r="B8" s="22" t="n">
        <v>60</v>
      </c>
      <c r="C8" s="20" t="inlineStr">
        <is>
          <t>Dato, en días</t>
        </is>
      </c>
    </row>
    <row r="9">
      <c r="A9" s="7" t="inlineStr">
        <is>
          <t>Coste de otra financiación (préstamo, póliza)</t>
        </is>
      </c>
      <c r="B9" s="21" t="n">
        <v>0.09</v>
      </c>
      <c r="C9" s="20" t="inlineStr">
        <is>
          <t>Dato, coste anual en %</t>
        </is>
      </c>
    </row>
    <row r="10">
      <c r="A10" s="7" t="inlineStr">
        <is>
          <t>Pago con descuento, F(1 − d)</t>
        </is>
      </c>
      <c r="B10" s="23">
        <f>B5*(1-B6)</f>
        <v/>
      </c>
      <c r="C10" s="20" t="inlineStr">
        <is>
          <t>Fórmula: =F*(1-d)</t>
        </is>
      </c>
    </row>
    <row r="11">
      <c r="A11" s="7" t="inlineStr">
        <is>
          <t>Descuento perdido si no se acoge, F·d</t>
        </is>
      </c>
      <c r="B11" s="23">
        <f>B5*B6</f>
        <v/>
      </c>
      <c r="C11" s="20" t="inlineStr">
        <is>
          <t>Fórmula: =F*d  (los «intereses» del préstamo implícito)</t>
        </is>
      </c>
    </row>
    <row r="12">
      <c r="A12" s="7" t="inlineStr">
        <is>
          <t>Días de financiación, T − t</t>
        </is>
      </c>
      <c r="B12" s="24">
        <f>B8-B7</f>
        <v/>
      </c>
      <c r="C12" s="20" t="inlineStr">
        <is>
          <t>Fórmula: =T-t</t>
        </is>
      </c>
    </row>
    <row r="13">
      <c r="A13" s="7" t="inlineStr">
        <is>
          <t>Coste del periodo, i</t>
        </is>
      </c>
      <c r="B13" s="25">
        <f>B6/(1-B6)</f>
        <v/>
      </c>
      <c r="C13" s="20" t="inlineStr">
        <is>
          <t>Fórmula: =d/(1-d)</t>
        </is>
      </c>
    </row>
    <row r="14">
      <c r="A14" s="7" t="inlineStr">
        <is>
          <t>Coste efectivo anual, k</t>
        </is>
      </c>
      <c r="B14" s="26">
        <f>(1+B13)^(365/B12)-1</f>
        <v/>
      </c>
      <c r="C14" s="20" t="inlineStr">
        <is>
          <t>Fórmula: =(1+i)^(365/(T-t))-1</t>
        </is>
      </c>
    </row>
    <row r="15">
      <c r="A15" s="7" t="inlineStr">
        <is>
          <t>Decisión (si no hay tesorería)</t>
        </is>
      </c>
      <c r="B15" s="27">
        <f>IF(B9&lt;B14,"Pedir la financiación y pagar con descuento","No acogerse: pagar el día T")</f>
        <v/>
      </c>
      <c r="C15" s="20" t="inlineStr">
        <is>
          <t>Compara el coste de la otra financiación con 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9" customWidth="1" min="3" max="3"/>
    <col width="8" customWidth="1" min="4" max="4"/>
    <col width="8" customWidth="1" min="5" max="5"/>
    <col width="13" customWidth="1" min="6" max="6"/>
    <col width="12" customWidth="1" min="7" max="7"/>
    <col width="12" customWidth="1" min="8" max="8"/>
    <col width="19" customWidth="1" min="9" max="9"/>
    <col width="16" customWidth="1" min="10" max="10"/>
    <col width="16" customWidth="1" min="11" max="11"/>
    <col width="48" customWidth="1" min="13" max="13"/>
  </cols>
  <sheetData>
    <row r="1">
      <c r="A1" s="1" t="inlineStr">
        <is>
          <t>Ejercicios de crédito comercial: rellena las celdas amarillas</t>
        </is>
      </c>
    </row>
    <row r="2">
      <c r="A2" s="12" t="inlineStr">
        <is>
          <t>Escribe la fórmula usando las celdas azules (por ejemplo, en G6: =C6/(1-C6)) o el resultado. Las columnas de comprobación te dicen si está bien.</t>
        </is>
      </c>
    </row>
    <row r="3">
      <c r="A3" s="12" t="inlineStr">
        <is>
          <t>La primera fila (en gris) es un ejemplo ya resuelto para que veas el formato.</t>
        </is>
      </c>
    </row>
    <row r="5">
      <c r="A5" s="13" t="inlineStr">
        <is>
          <t>Ejercicio</t>
        </is>
      </c>
      <c r="B5" s="13" t="inlineStr">
        <is>
          <t>Condiciones</t>
        </is>
      </c>
      <c r="C5" s="13" t="inlineStr">
        <is>
          <t>d</t>
        </is>
      </c>
      <c r="D5" s="13" t="inlineStr">
        <is>
          <t>t</t>
        </is>
      </c>
      <c r="E5" s="13" t="inlineStr">
        <is>
          <t>T</t>
        </is>
      </c>
      <c r="F5" s="13" t="inlineStr">
        <is>
          <t>T − t (días)</t>
        </is>
      </c>
      <c r="G5" s="13" t="inlineStr">
        <is>
          <t>i</t>
        </is>
      </c>
      <c r="H5" s="13" t="inlineStr">
        <is>
          <t>k</t>
        </is>
      </c>
      <c r="I5" s="13" t="inlineStr">
        <is>
          <t>Comprobación T − t</t>
        </is>
      </c>
      <c r="J5" s="13" t="inlineStr">
        <is>
          <t>Comprobación i</t>
        </is>
      </c>
      <c r="K5" s="13" t="inlineStr">
        <is>
          <t>Comprobación k</t>
        </is>
      </c>
      <c r="M5" s="15" t="inlineStr">
        <is>
          <t>Cómo hacer estos ejercicios</t>
        </is>
      </c>
    </row>
    <row r="6" ht="30" customHeight="1">
      <c r="A6" s="10" t="inlineStr">
        <is>
          <t>Ej. 1 (presentación)</t>
        </is>
      </c>
      <c r="B6" s="11" t="inlineStr">
        <is>
          <t>«2/15 neto 60», compras de 1.000.000 €</t>
        </is>
      </c>
      <c r="C6" s="21" t="n">
        <v>0.02</v>
      </c>
      <c r="D6" s="28" t="n">
        <v>15</v>
      </c>
      <c r="E6" s="28" t="n">
        <v>60</v>
      </c>
      <c r="F6" s="29" t="n"/>
      <c r="G6" s="30" t="n"/>
      <c r="H6" s="31" t="n"/>
      <c r="I6" s="27">
        <f>IF(LEN(F6&amp;"")=0,"",IFERROR(IF(ABS(F6-Soluciones!F6)&lt;=0.06,"✔ Correcto","✘ Revisa"),"✘ Escribe un número"))</f>
        <v/>
      </c>
      <c r="J6" s="27">
        <f>IF(LEN(G6&amp;"")=0,"",IFERROR(IF(ABS(G6-Soluciones!G6)&lt;=MAX(0.00006,ABS(Soluciones!G6)*0.01),"✔ Correcto","✘ Revisa"),"✘ Escribe un número"))</f>
        <v/>
      </c>
      <c r="K6" s="27">
        <f>IF(LEN(H6&amp;"")=0,"",IFERROR(IF(ABS(H6-Soluciones!H6)&lt;=MAX(0.0005,ABS(Soluciones!H6)*0.01),"✔ Correcto","✘ Revisa"),"✘ Escribe un número"))</f>
        <v/>
      </c>
      <c r="M6" s="18" t="inlineStr">
        <is>
          <t>Rellena las tres celdas amarillas de cada fila: T − t, i y k.</t>
        </is>
      </c>
    </row>
    <row r="7" ht="15" customHeight="1">
      <c r="A7" s="10" t="inlineStr">
        <is>
          <t>Ej. 2 (presentación)</t>
        </is>
      </c>
      <c r="B7" s="11" t="inlineStr">
        <is>
          <t>«3/10 neto 90»</t>
        </is>
      </c>
      <c r="C7" s="21" t="n">
        <v>0.03</v>
      </c>
      <c r="D7" s="28" t="n">
        <v>10</v>
      </c>
      <c r="E7" s="28" t="n">
        <v>90</v>
      </c>
      <c r="F7" s="29" t="n"/>
      <c r="G7" s="30" t="n"/>
      <c r="H7" s="31" t="n"/>
      <c r="I7" s="27">
        <f>IF(LEN(F7&amp;"")=0,"",IFERROR(IF(ABS(F7-Soluciones!F7)&lt;=0.06,"✔ Correcto","✘ Revisa"),"✘ Escribe un número"))</f>
        <v/>
      </c>
      <c r="J7" s="27">
        <f>IF(LEN(G7&amp;"")=0,"",IFERROR(IF(ABS(G7-Soluciones!G7)&lt;=MAX(0.00006,ABS(Soluciones!G7)*0.01),"✔ Correcto","✘ Revisa"),"✘ Escribe un número"))</f>
        <v/>
      </c>
      <c r="K7" s="27">
        <f>IF(LEN(H7&amp;"")=0,"",IFERROR(IF(ABS(H7-Soluciones!H7)&lt;=MAX(0.0005,ABS(Soluciones!H7)*0.01),"✔ Correcto","✘ Revisa"),"✘ Escribe un número"))</f>
        <v/>
      </c>
      <c r="M7" s="18" t="inlineStr">
        <is>
          <t>T − t: =E6-D6 (plazo de pago menos pronto pago).</t>
        </is>
      </c>
    </row>
    <row r="8" ht="15" customHeight="1">
      <c r="A8" s="10" t="inlineStr">
        <is>
          <t>Ej. 3</t>
        </is>
      </c>
      <c r="B8" s="11" t="inlineStr">
        <is>
          <t>Almazara: «1,5/10 neto 45»</t>
        </is>
      </c>
      <c r="C8" s="21" t="n">
        <v>0.015</v>
      </c>
      <c r="D8" s="28" t="n">
        <v>10</v>
      </c>
      <c r="E8" s="28" t="n">
        <v>45</v>
      </c>
      <c r="F8" s="29" t="n"/>
      <c r="G8" s="30" t="n"/>
      <c r="H8" s="31" t="n"/>
      <c r="I8" s="27">
        <f>IF(LEN(F8&amp;"")=0,"",IFERROR(IF(ABS(F8-Soluciones!F8)&lt;=0.06,"✔ Correcto","✘ Revisa"),"✘ Escribe un número"))</f>
        <v/>
      </c>
      <c r="J8" s="27">
        <f>IF(LEN(G8&amp;"")=0,"",IFERROR(IF(ABS(G8-Soluciones!G8)&lt;=MAX(0.00006,ABS(Soluciones!G8)*0.01),"✔ Correcto","✘ Revisa"),"✘ Escribe un número"))</f>
        <v/>
      </c>
      <c r="K8" s="27">
        <f>IF(LEN(H8&amp;"")=0,"",IFERROR(IF(ABS(H8-Soluciones!H8)&lt;=MAX(0.0005,ABS(Soluciones!H8)*0.01),"✔ Correcto","✘ Revisa"),"✘ Escribe un número"))</f>
        <v/>
      </c>
      <c r="M8" s="18" t="inlineStr">
        <is>
          <t>i: =C6/(1-C6) (coste del periodo).</t>
        </is>
      </c>
    </row>
    <row r="9" ht="15" customHeight="1">
      <c r="A9" s="10" t="inlineStr">
        <is>
          <t>Ej. 4 (proveedor A)</t>
        </is>
      </c>
      <c r="B9" s="11" t="inlineStr">
        <is>
          <t>«2/10 neto 30»</t>
        </is>
      </c>
      <c r="C9" s="21" t="n">
        <v>0.02</v>
      </c>
      <c r="D9" s="28" t="n">
        <v>10</v>
      </c>
      <c r="E9" s="28" t="n">
        <v>30</v>
      </c>
      <c r="F9" s="29" t="n"/>
      <c r="G9" s="30" t="n"/>
      <c r="H9" s="31" t="n"/>
      <c r="I9" s="27">
        <f>IF(LEN(F9&amp;"")=0,"",IFERROR(IF(ABS(F9-Soluciones!F9)&lt;=0.06,"✔ Correcto","✘ Revisa"),"✘ Escribe un número"))</f>
        <v/>
      </c>
      <c r="J9" s="27">
        <f>IF(LEN(G9&amp;"")=0,"",IFERROR(IF(ABS(G9-Soluciones!G9)&lt;=MAX(0.00006,ABS(Soluciones!G9)*0.01),"✔ Correcto","✘ Revisa"),"✘ Escribe un número"))</f>
        <v/>
      </c>
      <c r="K9" s="27">
        <f>IF(LEN(H9&amp;"")=0,"",IFERROR(IF(ABS(H9-Soluciones!H9)&lt;=MAX(0.0005,ABS(Soluciones!H9)*0.01),"✔ Correcto","✘ Revisa"),"✘ Escribe un número"))</f>
        <v/>
      </c>
      <c r="M9" s="18" t="inlineStr">
        <is>
          <t>k: =(1+G6)^(365/F6)-1 (coste anual).</t>
        </is>
      </c>
    </row>
    <row r="10" ht="30" customHeight="1">
      <c r="A10" s="10" t="inlineStr">
        <is>
          <t>Ej. 4 (proveedor B)</t>
        </is>
      </c>
      <c r="B10" s="11" t="inlineStr">
        <is>
          <t>«1/5 neto 60»</t>
        </is>
      </c>
      <c r="C10" s="21" t="n">
        <v>0.01</v>
      </c>
      <c r="D10" s="28" t="n">
        <v>5</v>
      </c>
      <c r="E10" s="28" t="n">
        <v>60</v>
      </c>
      <c r="F10" s="29" t="n"/>
      <c r="G10" s="30" t="n"/>
      <c r="H10" s="31" t="n"/>
      <c r="I10" s="27">
        <f>IF(LEN(F10&amp;"")=0,"",IFERROR(IF(ABS(F10-Soluciones!F10)&lt;=0.06,"✔ Correcto","✘ Revisa"),"✘ Escribe un número"))</f>
        <v/>
      </c>
      <c r="J10" s="27">
        <f>IF(LEN(G10&amp;"")=0,"",IFERROR(IF(ABS(G10-Soluciones!G10)&lt;=MAX(0.00006,ABS(Soluciones!G10)*0.01),"✔ Correcto","✘ Revisa"),"✘ Escribe un número"))</f>
        <v/>
      </c>
      <c r="K10" s="27">
        <f>IF(LEN(H10&amp;"")=0,"",IFERROR(IF(ABS(H10-Soluciones!H10)&lt;=MAX(0.0005,ABS(Soluciones!H10)*0.01),"✔ Correcto","✘ Revisa"),"✘ Escribe un número"))</f>
        <v/>
      </c>
      <c r="M10" s="18" t="inlineStr">
        <is>
          <t>Cambia el 6 por el número de tu fila. Mira la comprobación a la derecha.</t>
        </is>
      </c>
    </row>
    <row r="11" ht="15" customHeight="1">
      <c r="A11" s="10" t="inlineStr">
        <is>
          <t>Ej. 6 (pagando el día 30)</t>
        </is>
      </c>
      <c r="B11" s="11" t="inlineStr">
        <is>
          <t>«3/10 neto 50», se paga el día 30 → usar T = 30</t>
        </is>
      </c>
      <c r="C11" s="21" t="n">
        <v>0.03</v>
      </c>
      <c r="D11" s="28" t="n">
        <v>10</v>
      </c>
      <c r="E11" s="28" t="n">
        <v>30</v>
      </c>
      <c r="F11" s="29" t="n"/>
      <c r="G11" s="30" t="n"/>
      <c r="H11" s="31" t="n"/>
      <c r="I11" s="27">
        <f>IF(LEN(F11&amp;"")=0,"",IFERROR(IF(ABS(F11-Soluciones!F11)&lt;=0.06,"✔ Correcto","✘ Revisa"),"✘ Escribe un número"))</f>
        <v/>
      </c>
      <c r="J11" s="27">
        <f>IF(LEN(G11&amp;"")=0,"",IFERROR(IF(ABS(G11-Soluciones!G11)&lt;=MAX(0.00006,ABS(Soluciones!G11)*0.01),"✔ Correcto","✘ Revisa"),"✘ Escribe un número"))</f>
        <v/>
      </c>
      <c r="K11" s="27">
        <f>IF(LEN(H11&amp;"")=0,"",IFERROR(IF(ABS(H11-Soluciones!H11)&lt;=MAX(0.0005,ABS(Soluciones!H11)*0.01),"✔ Correcto","✘ Revisa"),"✘ Escribe un número"))</f>
        <v/>
      </c>
      <c r="M11" s="18" t="inlineStr">
        <is>
          <t>La última fila (gris) está resuelta como ejemplo.</t>
        </is>
      </c>
    </row>
    <row r="12">
      <c r="A12" s="10" t="inlineStr">
        <is>
          <t>Ej. 6 (pagando el día 50)</t>
        </is>
      </c>
      <c r="B12" s="11" t="inlineStr">
        <is>
          <t>«3/10 neto 50»</t>
        </is>
      </c>
      <c r="C12" s="21" t="n">
        <v>0.03</v>
      </c>
      <c r="D12" s="28" t="n">
        <v>10</v>
      </c>
      <c r="E12" s="28" t="n">
        <v>50</v>
      </c>
      <c r="F12" s="29" t="n"/>
      <c r="G12" s="30" t="n"/>
      <c r="H12" s="31" t="n"/>
      <c r="I12" s="27">
        <f>IF(LEN(F12&amp;"")=0,"",IFERROR(IF(ABS(F12-Soluciones!F12)&lt;=0.06,"✔ Correcto","✘ Revisa"),"✘ Escribe un número"))</f>
        <v/>
      </c>
      <c r="J12" s="27">
        <f>IF(LEN(G12&amp;"")=0,"",IFERROR(IF(ABS(G12-Soluciones!G12)&lt;=MAX(0.00006,ABS(Soluciones!G12)*0.01),"✔ Correcto","✘ Revisa"),"✘ Escribe un número"))</f>
        <v/>
      </c>
      <c r="K12" s="27">
        <f>IF(LEN(H12&amp;"")=0,"",IFERROR(IF(ABS(H12-Soluciones!H12)&lt;=MAX(0.0005,ABS(Soluciones!H12)*0.01),"✔ Correcto","✘ Revisa"),"✘ Escribe un número"))</f>
        <v/>
      </c>
    </row>
    <row r="13">
      <c r="A13" s="10" t="inlineStr">
        <is>
          <t>Ejemplo de la teoría</t>
        </is>
      </c>
      <c r="B13" s="11" t="inlineStr">
        <is>
          <t>«2/4 neto 20» (Oikonomicon)</t>
        </is>
      </c>
      <c r="C13" s="21" t="n">
        <v>0.02</v>
      </c>
      <c r="D13" s="28" t="n">
        <v>4</v>
      </c>
      <c r="E13" s="28" t="n">
        <v>20</v>
      </c>
      <c r="F13" s="32">
        <f>E13-D13</f>
        <v/>
      </c>
      <c r="G13" s="33">
        <f>C13/(1-C13)</f>
        <v/>
      </c>
      <c r="H13" s="34">
        <f>(1+G13)^(365/F13)-1</f>
        <v/>
      </c>
      <c r="I13" s="27">
        <f>IF(LEN(F13&amp;"")=0,"",IFERROR(IF(ABS(F13-Soluciones!F13)&lt;=0.06,"✔ Correcto","✘ Revisa"),"✘ Escribe un número"))</f>
        <v/>
      </c>
      <c r="J13" s="27">
        <f>IF(LEN(G13&amp;"")=0,"",IFERROR(IF(ABS(G13-Soluciones!G13)&lt;=MAX(0.00006,ABS(Soluciones!G13)*0.01),"✔ Correcto","✘ Revisa"),"✘ Escribe un número"))</f>
        <v/>
      </c>
      <c r="K13" s="27">
        <f>IF(LEN(H13&amp;"")=0,"",IFERROR(IF(ABS(H13-Soluciones!H13)&lt;=MAX(0.0005,ABS(Soluciones!H13)*0.01),"✔ Correcto","✘ Revisa"),"✘ Escribe un número"))</f>
        <v/>
      </c>
    </row>
    <row r="15">
      <c r="A15" s="12" t="inlineStr">
        <is>
          <t>Fórmulas: T − t → =E6-D6 · i → =C6/(1-C6) · k → =(1+G6)^(365/F6)-1   (cambia el 6 por el número de fila).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9" customWidth="1" min="3" max="3"/>
    <col width="8" customWidth="1" min="4" max="4"/>
    <col width="8" customWidth="1" min="5" max="5"/>
    <col width="13" customWidth="1" min="6" max="6"/>
    <col width="12" customWidth="1" min="7" max="7"/>
    <col width="12" customWidth="1" min="8" max="8"/>
    <col width="19" customWidth="1" min="9" max="9"/>
    <col width="16" customWidth="1" min="10" max="10"/>
    <col width="16" customWidth="1" min="11" max="11"/>
  </cols>
  <sheetData>
    <row r="1">
      <c r="A1" s="1" t="inlineStr">
        <is>
          <t>Soluciones: crédito comercial (fórmulas)</t>
        </is>
      </c>
    </row>
    <row r="2">
      <c r="A2" s="12" t="inlineStr">
        <is>
          <t>Haz clic en cada celda para ver la fórmula.</t>
        </is>
      </c>
    </row>
    <row r="5">
      <c r="A5" s="13" t="inlineStr">
        <is>
          <t>Ejercicio</t>
        </is>
      </c>
      <c r="B5" s="13" t="inlineStr">
        <is>
          <t>Condiciones</t>
        </is>
      </c>
      <c r="C5" s="13" t="inlineStr">
        <is>
          <t>d</t>
        </is>
      </c>
      <c r="D5" s="13" t="inlineStr">
        <is>
          <t>t</t>
        </is>
      </c>
      <c r="E5" s="13" t="inlineStr">
        <is>
          <t>T</t>
        </is>
      </c>
      <c r="F5" s="13" t="inlineStr">
        <is>
          <t>T − t (días)</t>
        </is>
      </c>
      <c r="G5" s="13" t="inlineStr">
        <is>
          <t>i</t>
        </is>
      </c>
      <c r="H5" s="13" t="inlineStr">
        <is>
          <t>k</t>
        </is>
      </c>
    </row>
    <row r="6">
      <c r="A6" s="10" t="inlineStr">
        <is>
          <t>Ej. 1 (presentación)</t>
        </is>
      </c>
      <c r="B6" s="11" t="inlineStr">
        <is>
          <t>«2/15 neto 60», compras de 1.000.000 €</t>
        </is>
      </c>
      <c r="C6" s="21" t="n">
        <v>0.02</v>
      </c>
      <c r="D6" s="28" t="n">
        <v>15</v>
      </c>
      <c r="E6" s="28" t="n">
        <v>60</v>
      </c>
      <c r="F6" s="35">
        <f>E6-D6</f>
        <v/>
      </c>
      <c r="G6" s="25">
        <f>C6/(1-C6)</f>
        <v/>
      </c>
      <c r="H6" s="26">
        <f>(1+G6)^(365/F6)-1</f>
        <v/>
      </c>
    </row>
    <row r="7">
      <c r="A7" s="10" t="inlineStr">
        <is>
          <t>Ej. 2 (presentación)</t>
        </is>
      </c>
      <c r="B7" s="11" t="inlineStr">
        <is>
          <t>«3/10 neto 90»</t>
        </is>
      </c>
      <c r="C7" s="21" t="n">
        <v>0.03</v>
      </c>
      <c r="D7" s="28" t="n">
        <v>10</v>
      </c>
      <c r="E7" s="28" t="n">
        <v>90</v>
      </c>
      <c r="F7" s="35">
        <f>E7-D7</f>
        <v/>
      </c>
      <c r="G7" s="25">
        <f>C7/(1-C7)</f>
        <v/>
      </c>
      <c r="H7" s="26">
        <f>(1+G7)^(365/F7)-1</f>
        <v/>
      </c>
    </row>
    <row r="8">
      <c r="A8" s="10" t="inlineStr">
        <is>
          <t>Ej. 3</t>
        </is>
      </c>
      <c r="B8" s="11" t="inlineStr">
        <is>
          <t>Almazara: «1,5/10 neto 45»</t>
        </is>
      </c>
      <c r="C8" s="21" t="n">
        <v>0.015</v>
      </c>
      <c r="D8" s="28" t="n">
        <v>10</v>
      </c>
      <c r="E8" s="28" t="n">
        <v>45</v>
      </c>
      <c r="F8" s="35">
        <f>E8-D8</f>
        <v/>
      </c>
      <c r="G8" s="25">
        <f>C8/(1-C8)</f>
        <v/>
      </c>
      <c r="H8" s="26">
        <f>(1+G8)^(365/F8)-1</f>
        <v/>
      </c>
    </row>
    <row r="9">
      <c r="A9" s="10" t="inlineStr">
        <is>
          <t>Ej. 4 (proveedor A)</t>
        </is>
      </c>
      <c r="B9" s="11" t="inlineStr">
        <is>
          <t>«2/10 neto 30»</t>
        </is>
      </c>
      <c r="C9" s="21" t="n">
        <v>0.02</v>
      </c>
      <c r="D9" s="28" t="n">
        <v>10</v>
      </c>
      <c r="E9" s="28" t="n">
        <v>30</v>
      </c>
      <c r="F9" s="35">
        <f>E9-D9</f>
        <v/>
      </c>
      <c r="G9" s="25">
        <f>C9/(1-C9)</f>
        <v/>
      </c>
      <c r="H9" s="26">
        <f>(1+G9)^(365/F9)-1</f>
        <v/>
      </c>
    </row>
    <row r="10">
      <c r="A10" s="10" t="inlineStr">
        <is>
          <t>Ej. 4 (proveedor B)</t>
        </is>
      </c>
      <c r="B10" s="11" t="inlineStr">
        <is>
          <t>«1/5 neto 60»</t>
        </is>
      </c>
      <c r="C10" s="21" t="n">
        <v>0.01</v>
      </c>
      <c r="D10" s="28" t="n">
        <v>5</v>
      </c>
      <c r="E10" s="28" t="n">
        <v>60</v>
      </c>
      <c r="F10" s="35">
        <f>E10-D10</f>
        <v/>
      </c>
      <c r="G10" s="25">
        <f>C10/(1-C10)</f>
        <v/>
      </c>
      <c r="H10" s="26">
        <f>(1+G10)^(365/F10)-1</f>
        <v/>
      </c>
    </row>
    <row r="11">
      <c r="A11" s="10" t="inlineStr">
        <is>
          <t>Ej. 6 (pagando el día 30)</t>
        </is>
      </c>
      <c r="B11" s="11" t="inlineStr">
        <is>
          <t>«3/10 neto 50», se paga el día 30 → usar T = 30</t>
        </is>
      </c>
      <c r="C11" s="21" t="n">
        <v>0.03</v>
      </c>
      <c r="D11" s="28" t="n">
        <v>10</v>
      </c>
      <c r="E11" s="28" t="n">
        <v>30</v>
      </c>
      <c r="F11" s="35">
        <f>E11-D11</f>
        <v/>
      </c>
      <c r="G11" s="25">
        <f>C11/(1-C11)</f>
        <v/>
      </c>
      <c r="H11" s="26">
        <f>(1+G11)^(365/F11)-1</f>
        <v/>
      </c>
    </row>
    <row r="12">
      <c r="A12" s="10" t="inlineStr">
        <is>
          <t>Ej. 6 (pagando el día 50)</t>
        </is>
      </c>
      <c r="B12" s="11" t="inlineStr">
        <is>
          <t>«3/10 neto 50»</t>
        </is>
      </c>
      <c r="C12" s="21" t="n">
        <v>0.03</v>
      </c>
      <c r="D12" s="28" t="n">
        <v>10</v>
      </c>
      <c r="E12" s="28" t="n">
        <v>50</v>
      </c>
      <c r="F12" s="35">
        <f>E12-D12</f>
        <v/>
      </c>
      <c r="G12" s="25">
        <f>C12/(1-C12)</f>
        <v/>
      </c>
      <c r="H12" s="26">
        <f>(1+G12)^(365/F12)-1</f>
        <v/>
      </c>
    </row>
    <row r="13">
      <c r="A13" s="10" t="inlineStr">
        <is>
          <t>Ejemplo de la teoría</t>
        </is>
      </c>
      <c r="B13" s="11" t="inlineStr">
        <is>
          <t>«2/4 neto 20» (Oikonomicon)</t>
        </is>
      </c>
      <c r="C13" s="21" t="n">
        <v>0.02</v>
      </c>
      <c r="D13" s="28" t="n">
        <v>4</v>
      </c>
      <c r="E13" s="28" t="n">
        <v>20</v>
      </c>
      <c r="F13" s="35">
        <f>E13-D13</f>
        <v/>
      </c>
      <c r="G13" s="25">
        <f>C13/(1-C13)</f>
        <v/>
      </c>
      <c r="H13" s="26">
        <f>(1+G13)^(365/F13)-1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2026-10-08T14:32:32Z</dcterms:created>
  <dcterms:modified xsi:type="dcterms:W3CDTF">2026-10-08T14:32:32Z</dcterms:modified>
</cp:coreProperties>
</file>